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ПЭО\1. ОТЧЕТЫ\2. Регулярные\2025\СТАНДАРТЫ РАСКРЫТИЯ ИНФОРМАЦИИ\Пункты для сайта 2025\52б (ежемесячно полезный отпуск)\52 Б\"/>
    </mc:Choice>
  </mc:AlternateContent>
  <xr:revisionPtr revIDLastSave="0" documentId="13_ncr:1_{72A0606B-3628-4E55-B8B7-6593AF761092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март 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1" l="1"/>
  <c r="L18" i="1"/>
  <c r="K18" i="1"/>
  <c r="J18" i="1"/>
  <c r="M14" i="1"/>
  <c r="L14" i="1"/>
  <c r="K14" i="1"/>
  <c r="J14" i="1"/>
  <c r="M9" i="1"/>
  <c r="L9" i="1"/>
  <c r="L10" i="1" s="1"/>
  <c r="K9" i="1"/>
  <c r="J9" i="1"/>
  <c r="M8" i="1"/>
  <c r="L8" i="1"/>
  <c r="K8" i="1"/>
  <c r="K10" i="1" s="1"/>
  <c r="J8" i="1"/>
  <c r="J10" i="1" s="1"/>
  <c r="F18" i="1"/>
  <c r="G18" i="1"/>
  <c r="H18" i="1"/>
  <c r="I18" i="1"/>
  <c r="B9" i="1"/>
  <c r="C9" i="1"/>
  <c r="B8" i="1"/>
  <c r="C8" i="1"/>
  <c r="D8" i="1"/>
  <c r="F9" i="1"/>
  <c r="G9" i="1"/>
  <c r="H9" i="1"/>
  <c r="I9" i="1"/>
  <c r="F8" i="1"/>
  <c r="G8" i="1"/>
  <c r="H8" i="1"/>
  <c r="I8" i="1"/>
  <c r="F14" i="1"/>
  <c r="G14" i="1"/>
  <c r="H14" i="1"/>
  <c r="I14" i="1"/>
  <c r="M10" i="1" l="1"/>
  <c r="G10" i="1"/>
  <c r="F10" i="1"/>
  <c r="I10" i="1"/>
  <c r="H10" i="1"/>
  <c r="D9" i="1"/>
  <c r="E9" i="1"/>
  <c r="E8" i="1"/>
  <c r="E18" i="1"/>
  <c r="D18" i="1"/>
  <c r="C18" i="1"/>
  <c r="B18" i="1"/>
  <c r="E14" i="1"/>
  <c r="D14" i="1"/>
  <c r="C14" i="1"/>
  <c r="B14" i="1"/>
  <c r="B10" i="1" l="1"/>
  <c r="C10" i="1"/>
  <c r="D10" i="1"/>
  <c r="E10" i="1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<sst xmlns="http://schemas.openxmlformats.org/spreadsheetml/2006/main" count="29" uniqueCount="15">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</sst>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00"/>
    <numFmt numFmtId="166" formatCode="[$-419]mmmm\ yyyy;@"/>
    <numFmt numFmtId="167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7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center"/>
    </xf>
    <xf numFmtId="165" fontId="5" fillId="0" borderId="1" xfId="0" applyNumberFormat="1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8"/>
  <sheetViews>
    <sheetView tabSelected="1" view="pageBreakPreview" zoomScaleNormal="100" zoomScaleSheetLayoutView="100" workbookViewId="0">
      <selection activeCell="B21" sqref="B21"/>
    </sheetView>
  </sheetViews>
  <sheetFormatPr defaultRowHeight="15"/>
  <cols>
    <col min="1" max="1" width="26.28515625" style="3" bestFit="1" customWidth="1"/>
    <col min="2" max="13" width="12.140625" style="3" customWidth="1"/>
    <col min="14" max="16384" width="9.140625" style="3"/>
  </cols>
  <sheetData>
    <row r="1" spans="1:13" ht="27" customHeight="1"/>
    <row r="3" spans="1:13" ht="39" customHeight="1">
      <c r="A3" s="16" t="s">
        <v>11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26.25" customHeight="1">
      <c r="A4" s="17">
        <v>45717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3" ht="30" customHeight="1">
      <c r="A5" s="4" t="s">
        <v>0</v>
      </c>
      <c r="B5" s="21" t="s">
        <v>13</v>
      </c>
      <c r="C5" s="21"/>
      <c r="D5" s="21"/>
      <c r="E5" s="21"/>
      <c r="F5" s="20" t="s">
        <v>12</v>
      </c>
      <c r="G5" s="20"/>
      <c r="H5" s="20"/>
      <c r="I5" s="20"/>
      <c r="J5" s="13" t="s">
        <v>14</v>
      </c>
      <c r="K5" s="14"/>
      <c r="L5" s="14"/>
      <c r="M5" s="15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8" t="s">
        <v>8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8842.652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11561.137000000001</v>
      </c>
      <c r="E9" s="5">
        <f>E13+E17</f>
        <v>4611.4470000000001</v>
      </c>
      <c r="F9" s="5">
        <f t="shared" ref="F9:I9" si="4">F13+F17</f>
        <v>0</v>
      </c>
      <c r="G9" s="5">
        <f t="shared" si="4"/>
        <v>0</v>
      </c>
      <c r="H9" s="5">
        <f t="shared" si="4"/>
        <v>5.5096600000000002</v>
      </c>
      <c r="I9" s="5">
        <f t="shared" si="4"/>
        <v>0.65645100000000001</v>
      </c>
      <c r="J9" s="5">
        <f t="shared" ref="J9:M9" si="5">J13+J17</f>
        <v>0</v>
      </c>
      <c r="K9" s="5">
        <f t="shared" si="5"/>
        <v>0</v>
      </c>
      <c r="L9" s="5">
        <f t="shared" si="5"/>
        <v>0.115</v>
      </c>
      <c r="M9" s="5">
        <f t="shared" si="5"/>
        <v>0.42199999999999999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11561.137000000001</v>
      </c>
      <c r="E10" s="2">
        <f t="shared" si="6"/>
        <v>13454.099</v>
      </c>
      <c r="F10" s="2">
        <f t="shared" si="6"/>
        <v>0</v>
      </c>
      <c r="G10" s="2">
        <f t="shared" si="6"/>
        <v>0</v>
      </c>
      <c r="H10" s="2">
        <f t="shared" si="6"/>
        <v>5.5096600000000002</v>
      </c>
      <c r="I10" s="2">
        <f t="shared" si="6"/>
        <v>0.65645100000000001</v>
      </c>
      <c r="J10" s="2">
        <f t="shared" ref="J10:M10" si="7">SUM(J8:J9)</f>
        <v>0</v>
      </c>
      <c r="K10" s="2">
        <f t="shared" si="7"/>
        <v>0</v>
      </c>
      <c r="L10" s="2">
        <f t="shared" si="7"/>
        <v>0.115</v>
      </c>
      <c r="M10" s="2">
        <f t="shared" si="7"/>
        <v>0.42199999999999999</v>
      </c>
    </row>
    <row r="11" spans="1:13" ht="30" customHeight="1">
      <c r="A11" s="18" t="s">
        <v>9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8842.652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11558.155000000001</v>
      </c>
      <c r="E13" s="5">
        <v>4460.1400000000003</v>
      </c>
      <c r="F13" s="7">
        <v>0</v>
      </c>
      <c r="G13" s="7">
        <v>0</v>
      </c>
      <c r="H13" s="8">
        <v>5.5096600000000002</v>
      </c>
      <c r="I13" s="8">
        <v>0.65645100000000001</v>
      </c>
      <c r="J13" s="7">
        <v>0</v>
      </c>
      <c r="K13" s="7">
        <v>0</v>
      </c>
      <c r="L13" s="8">
        <v>0.115</v>
      </c>
      <c r="M13" s="8">
        <v>0.42199999999999999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11558.155000000001</v>
      </c>
      <c r="E14" s="2">
        <f>SUM(E12:E13)</f>
        <v>13302.792000000001</v>
      </c>
      <c r="F14" s="2">
        <f t="shared" ref="F14:I14" si="8">SUM(F12:F13)</f>
        <v>0</v>
      </c>
      <c r="G14" s="2">
        <f t="shared" si="8"/>
        <v>0</v>
      </c>
      <c r="H14" s="2">
        <f t="shared" si="8"/>
        <v>5.5096600000000002</v>
      </c>
      <c r="I14" s="2">
        <f t="shared" si="8"/>
        <v>0.65645100000000001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0.115</v>
      </c>
      <c r="M14" s="2">
        <f t="shared" si="9"/>
        <v>0.42199999999999999</v>
      </c>
    </row>
    <row r="15" spans="1:13" ht="30" customHeight="1">
      <c r="A15" s="11" t="s">
        <v>10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2.9820000000000002</v>
      </c>
      <c r="E17" s="5">
        <v>151.30699999999999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2.9820000000000002</v>
      </c>
      <c r="E18" s="2">
        <f>SUM(E16:E17)</f>
        <v>151.30699999999999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2025</vt:lpstr>
    </vt:vector>
  </TitlesOfParts>
  <Company>МУП г.Буденновска Горэлектросеть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2025-05-15T05:02:02Z</dcterms:modified>
</cp:coreProperties>
</file>